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00"/>
  </bookViews>
  <sheets>
    <sheet name="Лист1" sheetId="1" r:id="rId1"/>
    <sheet name="Лист2" sheetId="2" r:id="rId2"/>
  </sheets>
  <definedNames>
    <definedName name="_xlnm.Print_Area" localSheetId="0">Лист1!$A$1:$G$29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4" i="1" l="1"/>
</calcChain>
</file>

<file path=xl/sharedStrings.xml><?xml version="1.0" encoding="utf-8"?>
<sst xmlns="http://schemas.openxmlformats.org/spreadsheetml/2006/main" count="84" uniqueCount="65">
  <si>
    <t>№ лота</t>
  </si>
  <si>
    <t>Наименование</t>
  </si>
  <si>
    <t>Ед.изм.</t>
  </si>
  <si>
    <t>Кол-во</t>
  </si>
  <si>
    <t xml:space="preserve">Техническая спецификация </t>
  </si>
  <si>
    <t xml:space="preserve"> Цена без НДС </t>
  </si>
  <si>
    <t xml:space="preserve"> Сумма без НДС </t>
  </si>
  <si>
    <t>шт</t>
  </si>
  <si>
    <t>фл</t>
  </si>
  <si>
    <t>L-Гистидина хлорил мононитрат, L-триптофан, калия хлорид, кальция хлорида дигидрат, кальия кетоглуратат, магния хлорида геквагидрат, маннитол, натрия хлорид</t>
  </si>
  <si>
    <t>Ацетилцистеин</t>
  </si>
  <si>
    <t>Дианил ПД4 с глюкозой</t>
  </si>
  <si>
    <t>Дигоксин</t>
  </si>
  <si>
    <t>Кардиоплегический растворпластиковый пакет 1000мл</t>
  </si>
  <si>
    <t>конт</t>
  </si>
  <si>
    <t>амп</t>
  </si>
  <si>
    <t xml:space="preserve">таблетка шипучая для приготовления раствора для приема внутрь 600мг </t>
  </si>
  <si>
    <t>таб</t>
  </si>
  <si>
    <t>раствор для неритонеального диализа с глюкозой 3,86% 2000мл</t>
  </si>
  <si>
    <t>раствор для инъекций 0,25мг/мл</t>
  </si>
  <si>
    <t>Жировые эмульсии</t>
  </si>
  <si>
    <t>эмульсия для инфузий 20% по 100мл</t>
  </si>
  <si>
    <t>Фактор свертывания крови II, VII, IX и X в комбинации</t>
  </si>
  <si>
    <t>Фенобарбитал</t>
  </si>
  <si>
    <t>лиофилизированный порошок для приготовления раствора для внутривенного введения 500МЕ</t>
  </si>
  <si>
    <t>таблетка 100мг</t>
  </si>
  <si>
    <t>Физионил 40 с глюкозой</t>
  </si>
  <si>
    <t>раствор для перитонеального диализа с глюкозой 2,27% 2000мл</t>
  </si>
  <si>
    <t>раствор для инфузий</t>
  </si>
  <si>
    <t>Лимонная кислота</t>
  </si>
  <si>
    <t>кг</t>
  </si>
  <si>
    <t>Белый кристаллический порошок без запаха, кисловатого вкуса, гигроскопичен.</t>
  </si>
  <si>
    <t>Тальк</t>
  </si>
  <si>
    <t xml:space="preserve">Тиамина гидрохлорид </t>
  </si>
  <si>
    <t xml:space="preserve">Амантадина сульфат </t>
  </si>
  <si>
    <t>Белый мелко-кристаллический порошок</t>
  </si>
  <si>
    <t xml:space="preserve">Витамин В1 5% - 1 мл </t>
  </si>
  <si>
    <t xml:space="preserve">ПК-мерц 100 мг №30 таб </t>
  </si>
  <si>
    <t>Комплекс аминокислот для перентерального питания</t>
  </si>
  <si>
    <t>Системы одноразовые</t>
  </si>
  <si>
    <t>Шприц инъекционный объемом 10.0 мл с размером иглы 21Gx1 1/2 стерильный однократного применения</t>
  </si>
  <si>
    <t>Шприц инъекционный объемом 2.0 мл с размером иглы 23Gx1 1/4 стерильный однократного применения</t>
  </si>
  <si>
    <t>Шприц инъекционный объемом 20.0 мл с размером иглы 21Gx1 1/2 стерильный однократного применения</t>
  </si>
  <si>
    <t>Декстроза 0.05 г</t>
  </si>
  <si>
    <t>раствор для инфузий 10% по 100мл</t>
  </si>
  <si>
    <t>для инфузий</t>
  </si>
  <si>
    <t>10 мл 3-х компонентные</t>
  </si>
  <si>
    <t>2 мл 3-х компонентные</t>
  </si>
  <si>
    <t>20 мл 3-х компонентные</t>
  </si>
  <si>
    <t xml:space="preserve">Приложение № 1 
к объявлению № 22 от 29.01.2025г 
</t>
  </si>
  <si>
    <t xml:space="preserve">Круг подкладной  </t>
  </si>
  <si>
    <t>Круг подкладной резиновый предотвращает возникновение повреждений кожи, пролежней. Материал изготовления противопролежневой системы-прорезиненная ткань. Тип противопролежневой системы-баллонный (трубчатый)</t>
  </si>
  <si>
    <t xml:space="preserve">Лампа бактерицидная  </t>
  </si>
  <si>
    <t>Ультрофиолетовая лампа низкого давления UVC 15W, тип цоколя G13.</t>
  </si>
  <si>
    <t>Ультрофиолетовая лампа низкого давления UVC 30W, тип цоколя G13.</t>
  </si>
  <si>
    <t>очки защитные</t>
  </si>
  <si>
    <t>простыни для кушетки (рулон) 70см*200см</t>
  </si>
  <si>
    <t>Простыни одноразовые в рулоне "UNITE" 70*200 "Люкс" белый 15 г/м2 с перфорацией созданы защищать природу.  Простыни в рулоне сделаны из натканного экологичного материала. Препятствуют проникновению косметологических жидкостей и бактерий, не токсичны.     
Плотность: 20
Размер: 70*200
В рулоне: 100 штук</t>
  </si>
  <si>
    <t>рулон</t>
  </si>
  <si>
    <t xml:space="preserve">Очки защитные </t>
  </si>
  <si>
    <t>Пипекурония бромид</t>
  </si>
  <si>
    <t>Лиофилизат для приготовления раствора для внутривенного введения 4 мг: фл. 25 шт. в компл. с растворителем (амп. 2 мл 25 шт.),белый или почти белый; растворитель: бесцветный прозрачный раствор.Миорелаксант периферического действия недеполяризующего конкурентного типа</t>
  </si>
  <si>
    <t xml:space="preserve">Итого 31 лот на общую сумму: </t>
  </si>
  <si>
    <t>Эноксапарин натрия 4000 анти-Ха МЕ/0,4 мл</t>
  </si>
  <si>
    <t>Раствор для инъекций 4000 анти-Ха МЕ/0,4 мл, 0,4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</si>
</sst>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4" fontId="3" fillId="2" borderId="1" xfId="0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4" fontId="6" fillId="2" borderId="1" xfId="1" applyNumberFormat="1" applyFont="1" applyFill="1" applyBorder="1" applyAlignment="1">
      <alignment horizontal="center" vertical="center" wrapText="1"/>
    </xf>
    <xf numFmtId="4" fontId="3" fillId="2" borderId="0" xfId="1" applyNumberFormat="1" applyFont="1" applyFill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" fontId="3" fillId="2" borderId="1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/>
    </xf>
    <xf numFmtId="4" fontId="4" fillId="0" borderId="1" xfId="1" applyNumberFormat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view="pageBreakPreview" topLeftCell="A16" zoomScaleNormal="80" zoomScaleSheetLayoutView="100" workbookViewId="0">
      <selection activeCell="K22" sqref="K22"/>
    </sheetView>
  </sheetViews>
  <sheetFormatPr defaultRowHeight="12" x14ac:dyDescent="0.25"/>
  <cols>
    <col min="1" max="1" width="6" style="1" customWidth="1"/>
    <col min="2" max="2" width="30.28515625" style="5" customWidth="1"/>
    <col min="3" max="3" width="52.85546875" style="4" customWidth="1"/>
    <col min="4" max="4" width="9.140625" style="6"/>
    <col min="5" max="5" width="11" style="6" customWidth="1"/>
    <col min="6" max="6" width="13.28515625" style="17" customWidth="1"/>
    <col min="7" max="7" width="15.42578125" style="12" customWidth="1"/>
    <col min="8" max="8" width="0.140625" style="1" customWidth="1"/>
    <col min="9" max="16384" width="9.140625" style="1"/>
  </cols>
  <sheetData>
    <row r="1" spans="1:8" ht="15" customHeight="1" x14ac:dyDescent="0.25">
      <c r="A1" s="22" t="s">
        <v>49</v>
      </c>
      <c r="B1" s="22"/>
      <c r="C1" s="22"/>
      <c r="D1" s="22"/>
      <c r="E1" s="22"/>
      <c r="F1" s="22"/>
      <c r="G1" s="22"/>
      <c r="H1" s="22"/>
    </row>
    <row r="2" spans="1:8" ht="18.75" customHeight="1" x14ac:dyDescent="0.25">
      <c r="A2" s="22"/>
      <c r="B2" s="22"/>
      <c r="C2" s="22"/>
      <c r="D2" s="22"/>
      <c r="E2" s="22"/>
      <c r="F2" s="22"/>
      <c r="G2" s="22"/>
      <c r="H2" s="22"/>
    </row>
    <row r="3" spans="1:8" ht="24" x14ac:dyDescent="0.25">
      <c r="A3" s="3" t="s">
        <v>0</v>
      </c>
      <c r="B3" s="15" t="s">
        <v>1</v>
      </c>
      <c r="C3" s="3" t="s">
        <v>4</v>
      </c>
      <c r="D3" s="3" t="s">
        <v>2</v>
      </c>
      <c r="E3" s="3" t="s">
        <v>3</v>
      </c>
      <c r="F3" s="16" t="s">
        <v>5</v>
      </c>
      <c r="G3" s="10" t="s">
        <v>6</v>
      </c>
    </row>
    <row r="4" spans="1:8" ht="62.25" customHeight="1" x14ac:dyDescent="0.25">
      <c r="A4" s="2">
        <v>1</v>
      </c>
      <c r="B4" s="8" t="s">
        <v>9</v>
      </c>
      <c r="C4" s="7" t="s">
        <v>13</v>
      </c>
      <c r="D4" s="13" t="s">
        <v>14</v>
      </c>
      <c r="E4" s="14">
        <v>6</v>
      </c>
      <c r="F4" s="9">
        <v>74500</v>
      </c>
      <c r="G4" s="11">
        <f>F4*E4</f>
        <v>447000</v>
      </c>
    </row>
    <row r="5" spans="1:8" ht="27" customHeight="1" x14ac:dyDescent="0.25">
      <c r="A5" s="2">
        <v>2</v>
      </c>
      <c r="B5" s="7" t="s">
        <v>10</v>
      </c>
      <c r="C5" s="7" t="s">
        <v>16</v>
      </c>
      <c r="D5" s="13" t="s">
        <v>17</v>
      </c>
      <c r="E5" s="14">
        <v>2000</v>
      </c>
      <c r="F5" s="9">
        <v>139.13999999999999</v>
      </c>
      <c r="G5" s="11">
        <f t="shared" ref="G5:G28" si="0">F5*E5</f>
        <v>278280</v>
      </c>
    </row>
    <row r="6" spans="1:8" ht="27" customHeight="1" x14ac:dyDescent="0.25">
      <c r="A6" s="2">
        <v>3</v>
      </c>
      <c r="B6" s="7" t="s">
        <v>11</v>
      </c>
      <c r="C6" s="7" t="s">
        <v>18</v>
      </c>
      <c r="D6" s="13" t="s">
        <v>8</v>
      </c>
      <c r="E6" s="14">
        <v>50</v>
      </c>
      <c r="F6" s="9">
        <v>3573.37</v>
      </c>
      <c r="G6" s="11">
        <f t="shared" si="0"/>
        <v>178668.5</v>
      </c>
    </row>
    <row r="7" spans="1:8" ht="27" customHeight="1" x14ac:dyDescent="0.25">
      <c r="A7" s="2">
        <v>4</v>
      </c>
      <c r="B7" s="7" t="s">
        <v>12</v>
      </c>
      <c r="C7" s="7" t="s">
        <v>19</v>
      </c>
      <c r="D7" s="13" t="s">
        <v>15</v>
      </c>
      <c r="E7" s="14">
        <v>2000</v>
      </c>
      <c r="F7" s="9">
        <v>24.4</v>
      </c>
      <c r="G7" s="11">
        <f t="shared" si="0"/>
        <v>48800</v>
      </c>
    </row>
    <row r="8" spans="1:8" ht="27" customHeight="1" x14ac:dyDescent="0.25">
      <c r="A8" s="2">
        <v>5</v>
      </c>
      <c r="B8" s="7" t="s">
        <v>20</v>
      </c>
      <c r="C8" s="7" t="s">
        <v>21</v>
      </c>
      <c r="D8" s="13" t="s">
        <v>8</v>
      </c>
      <c r="E8" s="14">
        <v>150</v>
      </c>
      <c r="F8" s="9">
        <v>7430</v>
      </c>
      <c r="G8" s="11">
        <f t="shared" si="0"/>
        <v>1114500</v>
      </c>
    </row>
    <row r="9" spans="1:8" ht="27" customHeight="1" x14ac:dyDescent="0.25">
      <c r="A9" s="2">
        <v>7</v>
      </c>
      <c r="B9" s="7" t="s">
        <v>38</v>
      </c>
      <c r="C9" s="7" t="s">
        <v>44</v>
      </c>
      <c r="D9" s="13" t="s">
        <v>8</v>
      </c>
      <c r="E9" s="14">
        <v>500</v>
      </c>
      <c r="F9" s="9">
        <v>7410</v>
      </c>
      <c r="G9" s="11">
        <f t="shared" si="0"/>
        <v>3705000</v>
      </c>
    </row>
    <row r="10" spans="1:8" ht="27" customHeight="1" x14ac:dyDescent="0.25">
      <c r="A10" s="2">
        <v>9</v>
      </c>
      <c r="B10" s="7" t="s">
        <v>39</v>
      </c>
      <c r="C10" s="7" t="s">
        <v>45</v>
      </c>
      <c r="D10" s="13" t="s">
        <v>7</v>
      </c>
      <c r="E10" s="14">
        <v>60000</v>
      </c>
      <c r="F10" s="9">
        <v>59</v>
      </c>
      <c r="G10" s="11">
        <f t="shared" si="0"/>
        <v>3540000</v>
      </c>
    </row>
    <row r="11" spans="1:8" ht="27" customHeight="1" x14ac:dyDescent="0.25">
      <c r="A11" s="2">
        <v>11</v>
      </c>
      <c r="B11" s="8" t="s">
        <v>22</v>
      </c>
      <c r="C11" s="7" t="s">
        <v>24</v>
      </c>
      <c r="D11" s="13" t="s">
        <v>15</v>
      </c>
      <c r="E11" s="14">
        <v>10</v>
      </c>
      <c r="F11" s="9">
        <v>109213.63</v>
      </c>
      <c r="G11" s="11">
        <f t="shared" si="0"/>
        <v>1092136.3</v>
      </c>
    </row>
    <row r="12" spans="1:8" ht="27" customHeight="1" x14ac:dyDescent="0.25">
      <c r="A12" s="2">
        <v>13</v>
      </c>
      <c r="B12" s="7" t="s">
        <v>23</v>
      </c>
      <c r="C12" s="7" t="s">
        <v>25</v>
      </c>
      <c r="D12" s="13" t="s">
        <v>17</v>
      </c>
      <c r="E12" s="14">
        <v>50</v>
      </c>
      <c r="F12" s="9">
        <v>14.93</v>
      </c>
      <c r="G12" s="11">
        <f t="shared" si="0"/>
        <v>746.5</v>
      </c>
    </row>
    <row r="13" spans="1:8" ht="27" customHeight="1" x14ac:dyDescent="0.25">
      <c r="A13" s="2">
        <v>15</v>
      </c>
      <c r="B13" s="7" t="s">
        <v>26</v>
      </c>
      <c r="C13" s="7" t="s">
        <v>27</v>
      </c>
      <c r="D13" s="13" t="s">
        <v>14</v>
      </c>
      <c r="E13" s="14">
        <v>90</v>
      </c>
      <c r="F13" s="9">
        <v>7591.04</v>
      </c>
      <c r="G13" s="11">
        <f t="shared" si="0"/>
        <v>683193.6</v>
      </c>
    </row>
    <row r="14" spans="1:8" ht="54" customHeight="1" x14ac:dyDescent="0.25">
      <c r="A14" s="2">
        <v>16</v>
      </c>
      <c r="B14" s="8" t="s">
        <v>40</v>
      </c>
      <c r="C14" s="7" t="s">
        <v>46</v>
      </c>
      <c r="D14" s="13" t="s">
        <v>7</v>
      </c>
      <c r="E14" s="14">
        <v>130000</v>
      </c>
      <c r="F14" s="9">
        <v>24</v>
      </c>
      <c r="G14" s="11">
        <f t="shared" si="0"/>
        <v>3120000</v>
      </c>
    </row>
    <row r="15" spans="1:8" ht="50.25" customHeight="1" x14ac:dyDescent="0.25">
      <c r="A15" s="2">
        <v>17</v>
      </c>
      <c r="B15" s="8" t="s">
        <v>41</v>
      </c>
      <c r="C15" s="7" t="s">
        <v>47</v>
      </c>
      <c r="D15" s="13" t="s">
        <v>7</v>
      </c>
      <c r="E15" s="14">
        <v>100000</v>
      </c>
      <c r="F15" s="9">
        <v>13.9</v>
      </c>
      <c r="G15" s="11">
        <f t="shared" si="0"/>
        <v>1390000</v>
      </c>
    </row>
    <row r="16" spans="1:8" ht="49.5" customHeight="1" x14ac:dyDescent="0.25">
      <c r="A16" s="2">
        <v>18</v>
      </c>
      <c r="B16" s="8" t="s">
        <v>42</v>
      </c>
      <c r="C16" s="7" t="s">
        <v>48</v>
      </c>
      <c r="D16" s="13" t="s">
        <v>7</v>
      </c>
      <c r="E16" s="14">
        <v>100000</v>
      </c>
      <c r="F16" s="9">
        <v>31.4</v>
      </c>
      <c r="G16" s="11">
        <f t="shared" si="0"/>
        <v>3140000</v>
      </c>
    </row>
    <row r="17" spans="1:7" ht="27" customHeight="1" x14ac:dyDescent="0.25">
      <c r="A17" s="2">
        <v>21</v>
      </c>
      <c r="B17" s="7" t="s">
        <v>43</v>
      </c>
      <c r="C17" s="7" t="s">
        <v>28</v>
      </c>
      <c r="D17" s="13" t="s">
        <v>8</v>
      </c>
      <c r="E17" s="14">
        <v>1600</v>
      </c>
      <c r="F17" s="9">
        <v>140</v>
      </c>
      <c r="G17" s="11">
        <f t="shared" si="0"/>
        <v>224000</v>
      </c>
    </row>
    <row r="18" spans="1:7" ht="27" customHeight="1" x14ac:dyDescent="0.25">
      <c r="A18" s="2">
        <v>22</v>
      </c>
      <c r="B18" s="7" t="s">
        <v>29</v>
      </c>
      <c r="C18" s="7" t="s">
        <v>31</v>
      </c>
      <c r="D18" s="13" t="s">
        <v>30</v>
      </c>
      <c r="E18" s="14">
        <v>10</v>
      </c>
      <c r="F18" s="9">
        <v>2500</v>
      </c>
      <c r="G18" s="11">
        <f t="shared" si="0"/>
        <v>25000</v>
      </c>
    </row>
    <row r="19" spans="1:7" ht="27" customHeight="1" x14ac:dyDescent="0.25">
      <c r="A19" s="2">
        <v>23</v>
      </c>
      <c r="B19" s="7" t="s">
        <v>32</v>
      </c>
      <c r="C19" s="7" t="s">
        <v>35</v>
      </c>
      <c r="D19" s="13" t="s">
        <v>30</v>
      </c>
      <c r="E19" s="14">
        <v>1</v>
      </c>
      <c r="F19" s="9">
        <v>2050</v>
      </c>
      <c r="G19" s="11">
        <f t="shared" si="0"/>
        <v>2050</v>
      </c>
    </row>
    <row r="20" spans="1:7" ht="27" customHeight="1" x14ac:dyDescent="0.25">
      <c r="A20" s="2">
        <v>24</v>
      </c>
      <c r="B20" s="7" t="s">
        <v>33</v>
      </c>
      <c r="C20" s="7" t="s">
        <v>36</v>
      </c>
      <c r="D20" s="13" t="s">
        <v>15</v>
      </c>
      <c r="E20" s="14">
        <v>150</v>
      </c>
      <c r="F20" s="9">
        <v>31.7</v>
      </c>
      <c r="G20" s="11">
        <f t="shared" si="0"/>
        <v>4755</v>
      </c>
    </row>
    <row r="21" spans="1:7" ht="27" customHeight="1" x14ac:dyDescent="0.25">
      <c r="A21" s="2">
        <v>25</v>
      </c>
      <c r="B21" s="7" t="s">
        <v>34</v>
      </c>
      <c r="C21" s="7" t="s">
        <v>37</v>
      </c>
      <c r="D21" s="13" t="s">
        <v>17</v>
      </c>
      <c r="E21" s="14">
        <v>60</v>
      </c>
      <c r="F21" s="9">
        <v>42.5</v>
      </c>
      <c r="G21" s="11">
        <f t="shared" si="0"/>
        <v>2550</v>
      </c>
    </row>
    <row r="22" spans="1:7" ht="26.25" customHeight="1" x14ac:dyDescent="0.25">
      <c r="A22" s="2">
        <v>26</v>
      </c>
      <c r="B22" s="19" t="s">
        <v>50</v>
      </c>
      <c r="C22" s="18" t="s">
        <v>51</v>
      </c>
      <c r="D22" s="20" t="s">
        <v>7</v>
      </c>
      <c r="E22" s="20">
        <v>6</v>
      </c>
      <c r="F22" s="21">
        <v>4600</v>
      </c>
      <c r="G22" s="11">
        <f t="shared" si="0"/>
        <v>27600</v>
      </c>
    </row>
    <row r="23" spans="1:7" ht="24" x14ac:dyDescent="0.25">
      <c r="A23" s="2">
        <v>27</v>
      </c>
      <c r="B23" s="19" t="s">
        <v>52</v>
      </c>
      <c r="C23" s="18" t="s">
        <v>53</v>
      </c>
      <c r="D23" s="20" t="s">
        <v>7</v>
      </c>
      <c r="E23" s="20">
        <v>34</v>
      </c>
      <c r="F23" s="21">
        <v>1800</v>
      </c>
      <c r="G23" s="11">
        <f t="shared" si="0"/>
        <v>61200</v>
      </c>
    </row>
    <row r="24" spans="1:7" ht="24" x14ac:dyDescent="0.25">
      <c r="A24" s="2">
        <v>28</v>
      </c>
      <c r="B24" s="19" t="s">
        <v>52</v>
      </c>
      <c r="C24" s="18" t="s">
        <v>54</v>
      </c>
      <c r="D24" s="20" t="s">
        <v>7</v>
      </c>
      <c r="E24" s="20">
        <v>31</v>
      </c>
      <c r="F24" s="21">
        <v>2200</v>
      </c>
      <c r="G24" s="11">
        <f t="shared" si="0"/>
        <v>68200</v>
      </c>
    </row>
    <row r="25" spans="1:7" ht="18.75" customHeight="1" x14ac:dyDescent="0.25">
      <c r="A25" s="2">
        <v>29</v>
      </c>
      <c r="B25" s="18" t="s">
        <v>59</v>
      </c>
      <c r="C25" s="18" t="s">
        <v>55</v>
      </c>
      <c r="D25" s="20" t="s">
        <v>7</v>
      </c>
      <c r="E25" s="20">
        <v>6</v>
      </c>
      <c r="F25" s="21">
        <v>3900</v>
      </c>
      <c r="G25" s="11">
        <f t="shared" si="0"/>
        <v>23400</v>
      </c>
    </row>
    <row r="26" spans="1:7" ht="27.75" customHeight="1" x14ac:dyDescent="0.25">
      <c r="A26" s="2">
        <v>30</v>
      </c>
      <c r="B26" s="18" t="s">
        <v>56</v>
      </c>
      <c r="C26" s="18" t="s">
        <v>57</v>
      </c>
      <c r="D26" s="20" t="s">
        <v>58</v>
      </c>
      <c r="E26" s="20">
        <v>110</v>
      </c>
      <c r="F26" s="21">
        <v>5800</v>
      </c>
      <c r="G26" s="11">
        <f t="shared" si="0"/>
        <v>638000</v>
      </c>
    </row>
    <row r="27" spans="1:7" ht="27.75" customHeight="1" x14ac:dyDescent="0.25">
      <c r="A27" s="2">
        <v>31</v>
      </c>
      <c r="B27" s="18" t="s">
        <v>60</v>
      </c>
      <c r="C27" s="18" t="s">
        <v>61</v>
      </c>
      <c r="D27" s="20" t="s">
        <v>8</v>
      </c>
      <c r="E27" s="20">
        <v>5500</v>
      </c>
      <c r="F27" s="21">
        <v>678.29</v>
      </c>
      <c r="G27" s="11">
        <f t="shared" si="0"/>
        <v>3730595</v>
      </c>
    </row>
    <row r="28" spans="1:7" ht="26.25" customHeight="1" x14ac:dyDescent="0.25">
      <c r="A28" s="20">
        <v>32</v>
      </c>
      <c r="B28" s="8" t="s">
        <v>63</v>
      </c>
      <c r="C28" s="26" t="s">
        <v>64</v>
      </c>
      <c r="D28" s="20" t="s">
        <v>7</v>
      </c>
      <c r="E28" s="20">
        <v>2000</v>
      </c>
      <c r="F28" s="20">
        <v>1058.5</v>
      </c>
      <c r="G28" s="11">
        <f t="shared" si="0"/>
        <v>2117000</v>
      </c>
    </row>
    <row r="29" spans="1:7" ht="18.75" customHeight="1" x14ac:dyDescent="0.25">
      <c r="A29" s="23" t="s">
        <v>62</v>
      </c>
      <c r="B29" s="24"/>
      <c r="C29" s="24"/>
      <c r="D29" s="24"/>
      <c r="E29" s="24"/>
      <c r="F29" s="25"/>
      <c r="G29" s="27">
        <f>SUM(G4:G28)</f>
        <v>25662674.899999999</v>
      </c>
    </row>
  </sheetData>
  <mergeCells count="2">
    <mergeCell ref="A1:H2"/>
    <mergeCell ref="A29:F29"/>
  </mergeCells>
  <dataValidations xWindow="801" yWindow="381" count="1">
    <dataValidation allowBlank="1" showInputMessage="1" showErrorMessage="1" prompt="Введите наименование на рус.языке" sqref="B4:B19"/>
  </dataValidations>
  <pageMargins left="0.7" right="0.7" top="0.75" bottom="0.75" header="0.3" footer="0.3"/>
  <pageSetup paperSize="9" scale="63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2025-02-03T09:31:40Z</dcterms:modified>
</cp:coreProperties>
</file>