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Лист1" sheetId="1" r:id="rId1"/>
  </sheets>
  <definedNames>
    <definedName name="_xlnm.Print_Area" localSheetId="0">Лист1!$A$1:$I$44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4" i="1"/>
  <c r="E4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9" i="1"/>
  <c r="I44" i="1"/>
  <c r="I4" i="1" s="1"/>
  <c r="G44" i="1" l="1"/>
  <c r="H44" i="1"/>
  <c r="H4" i="1" s="1"/>
  <c r="H45" i="1" l="1"/>
  <c r="I45" i="1"/>
  <c r="G4" i="1" l="1"/>
</calcChain>
</file>

<file path=xl/sharedStrings.xml><?xml version="1.0" encoding="utf-8"?>
<sst xmlns="http://schemas.openxmlformats.org/spreadsheetml/2006/main" count="89" uniqueCount="73">
  <si>
    <t>№ лота</t>
  </si>
  <si>
    <t>Наименование</t>
  </si>
  <si>
    <t>Кол-во</t>
  </si>
  <si>
    <t>Цена без НДС</t>
  </si>
  <si>
    <t>Сумма без НДС</t>
  </si>
  <si>
    <t xml:space="preserve">Техническая спецификация </t>
  </si>
  <si>
    <t>Ед. изм.</t>
  </si>
  <si>
    <t>услуга</t>
  </si>
  <si>
    <t xml:space="preserve">Таблица цен к протоколу итогов № 12 от 22.01.2026г 
</t>
  </si>
  <si>
    <t>Таблица цен на оказываемые услуги:</t>
  </si>
  <si>
    <t>№</t>
  </si>
  <si>
    <t>Наименование товаров(работ, услуг)</t>
  </si>
  <si>
    <t>Количество</t>
  </si>
  <si>
    <t>Всего</t>
  </si>
  <si>
    <t>Полиграфические услуги, журналы</t>
  </si>
  <si>
    <t>Срок изготовления 7 рабочих дней.</t>
  </si>
  <si>
    <t>Краткая характеристика (описание) товаров, работ и услуг (на русском языке)</t>
  </si>
  <si>
    <t>Журнал регистрации поступления и выдачи крови,ее компонентов и препаратов крови</t>
  </si>
  <si>
    <t>Переплет обложки мягкий-200гр плотности, внутри: бумага белая офисная, 80 гр плотности. Альбомный, 96лист.</t>
  </si>
  <si>
    <t xml:space="preserve">Журнал  записи рентгенологических, ультразвуковых и компьютерно-томографических исследований. </t>
  </si>
  <si>
    <t xml:space="preserve">Журнал учета прихода и расхода этилового спирта. </t>
  </si>
  <si>
    <t>Переплет обложки мягкий-200гр плотности, внутри: бумага белая офисная, 80 гр плотности. Альбомный, 48 лист.</t>
  </si>
  <si>
    <t>Журнал учета проведения инструктажей по пожарной безопасностей?</t>
  </si>
  <si>
    <t>Переплет обложки мягкий-200гр плотности, внутри: бумага белая офисная, 80 гр плотности. Книжный, 52 лист.</t>
  </si>
  <si>
    <t>Журнал  генеральных уборок</t>
  </si>
  <si>
    <t>Переплет обложки мягкий-200гр плотности,бумага белая офисная Альбомный 96лист</t>
  </si>
  <si>
    <t xml:space="preserve">Журнал учета отработанного времени бактерицидных облучателей </t>
  </si>
  <si>
    <t>Переплет обложки мягкий-200грплотности,бумага белая,офисная Альбомный 96лист</t>
  </si>
  <si>
    <t>Журнал сдачи белья в прачечную</t>
  </si>
  <si>
    <t>Журнал  регистрации гистологического материала</t>
  </si>
  <si>
    <t>Переплет обложки мягкий-200грпл447ности,бумага белая,офисная Альбомный 96лист</t>
  </si>
  <si>
    <t>Журнал температуры воздуха и относительной влажности помещения</t>
  </si>
  <si>
    <t>Журнал учета работы эндоскопического отделения(кабинета)</t>
  </si>
  <si>
    <t>Журнал учета использования дезинфицирующих препаратов</t>
  </si>
  <si>
    <t>Переплет обложкзрмягкий-100гр плотности, внутри: бумага белая офисная, 80 гр плотностиКнижный, 96 лист.</t>
  </si>
  <si>
    <t>Журнал регистрации аварийных ситуаций при проведении медицинских манипуляции</t>
  </si>
  <si>
    <t>Переплет обложки мягкий-200гр плотности, внутри: бумага белая офисная, 80 гр плотности. Книжный, 96 лист.</t>
  </si>
  <si>
    <t>Журнал предметно-количественного учета</t>
  </si>
  <si>
    <t>Переплет обложки мягкий-200грплотности,внутри бумага белая,офисная 80гр плотности,Альбомный 96листов</t>
  </si>
  <si>
    <t>Журнал регистрации на малярию</t>
  </si>
  <si>
    <t>Переплет обложки мягкий-200гр плотности,внутрибумага белая офисная,80грплотности.Альбомный,96листов</t>
  </si>
  <si>
    <t>Журнал технического обслуживания медицинского оборудования</t>
  </si>
  <si>
    <t>Переплет обложки мягкий,200грплотности,внутри:бумага белая,офисная,80грплотности,альбомный,96листов</t>
  </si>
  <si>
    <t>Журнал инструктажа по технике безопасности и охране труда на рабочем месте</t>
  </si>
  <si>
    <t>Переплет обложки мягкий 200грплотности,внутри бумага белая офисная,80грплотности.Альбомный 96листов</t>
  </si>
  <si>
    <t>Журнал учета забора крови на ВИЧ-инфекцию</t>
  </si>
  <si>
    <t>Переплет обложки мягкий-200гр плотности,внутри бумага белая офисная 80гр плотности АЛЬБОМНЫЙ 96ЛИСТ</t>
  </si>
  <si>
    <t>Журнал регистрации вскрытия умерших</t>
  </si>
  <si>
    <t>Переплет обложки мягкий-200гр плотности внутри бумага белая офисная 80гр плотности.Альбомный 96лист</t>
  </si>
  <si>
    <t>Журнал регистрации поступления и выдачи трупов</t>
  </si>
  <si>
    <t>Бумага белая офисная, 80 гр плотности. Бланк. А5</t>
  </si>
  <si>
    <t>Журнал прерывания беременности по приказу(на креминацию)</t>
  </si>
  <si>
    <t>Журнал передачи и приема медицинской карты стационарногопациента(мксп)из структурных подразделений в отдел делопроизводства (АРХИВ)</t>
  </si>
  <si>
    <t>Журнал учета заявок в НПЦТ</t>
  </si>
  <si>
    <t>Журнал учета и регистрации анализов цитологического материала</t>
  </si>
  <si>
    <t>Журнал регистрации инфузионно-трансфузионных сред</t>
  </si>
  <si>
    <t>Журнал микробиологических исследованй на микрофлору и чувствительность к антибиотикам</t>
  </si>
  <si>
    <t>Переплет обложкимягкий-200гр плотности,внутри:бумага белая,офисная,80гр плотности АДЬБОМНАЯ 96ЛИСТ</t>
  </si>
  <si>
    <t>Журнал учета совместимости крови</t>
  </si>
  <si>
    <t>Переплет обложки мягкий-200гр.внутри обложки белая-80гр плотности</t>
  </si>
  <si>
    <t>Журнал по техническому обслуживанию аппаратов</t>
  </si>
  <si>
    <t>Переплет обложки мягкий 200грплотности,внутри бумага белая офисная,80грплотности.Альбомный 80 листов</t>
  </si>
  <si>
    <t>Журнал индивидуального учета доз облучения</t>
  </si>
  <si>
    <t>Переплет обложки мягкий 200гр плотности,внутри бумага белая офисная 80грплотности,Альбомная80лист</t>
  </si>
  <si>
    <t>Журнал инструктажа и проверка знаний правил радиационной безопасности</t>
  </si>
  <si>
    <t xml:space="preserve"> Приходно-расходный журнал учета источников ионизирующего излучения</t>
  </si>
  <si>
    <t>Журнал регистрации лиц,обследуемых на возбудители паразитарных заболеваний</t>
  </si>
  <si>
    <t>Журнал исходящих документов</t>
  </si>
  <si>
    <t>Переплет облодки мягкий 200гр плотности,внутри бумага белая офисная 80гр плотности Альбомный 80листов</t>
  </si>
  <si>
    <t>Журнал входящих документов</t>
  </si>
  <si>
    <t>Переплет обдолки мягкий 200гр плотности,внутри бумага офисная 80гр плотности Альбомный 80листов</t>
  </si>
  <si>
    <t>Журнал регистрации инструктажа по программе непрерывного повышения качества и безопасности пациента,сообщении об инциденте</t>
  </si>
  <si>
    <t>Журнал регистрации жалоб и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</si>
</sst>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6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4" xfId="0" applyFont="1" applyBorder="1" applyAlignment="1">
      <alignment vertical="center" wrapText="1"/>
    </xf>
    <xf numFmtId="0" fontId="2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164" fontId="2" fillId="0" borderId="8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wrapText="1"/>
    </xf>
    <xf numFmtId="164" fontId="2" fillId="3" borderId="9" xfId="1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4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BreakPreview" zoomScaleNormal="100" zoomScaleSheetLayoutView="100" workbookViewId="0">
      <selection activeCell="G38" sqref="G38"/>
    </sheetView>
  </sheetViews>
  <sheetFormatPr defaultRowHeight="12.75" x14ac:dyDescent="0.25"/>
  <cols>
    <col min="1" max="1" width="4.5703125" style="1" bestFit="1" customWidth="1"/>
    <col min="2" max="2" width="24.7109375" style="13" customWidth="1"/>
    <col min="3" max="3" width="21" style="14" customWidth="1"/>
    <col min="4" max="4" width="7.5703125" style="2" customWidth="1"/>
    <col min="5" max="5" width="7.140625" style="2" customWidth="1"/>
    <col min="6" max="6" width="8.85546875" style="2" customWidth="1"/>
    <col min="7" max="7" width="9.28515625" style="2" customWidth="1"/>
    <col min="8" max="8" width="13.5703125" style="2" hidden="1" customWidth="1"/>
    <col min="9" max="9" width="13.28515625" style="26" hidden="1" customWidth="1"/>
    <col min="10" max="16384" width="9.140625" style="1"/>
  </cols>
  <sheetData>
    <row r="1" spans="1:9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</row>
    <row r="2" spans="1:9" ht="13.5" thickBot="1" x14ac:dyDescent="0.3">
      <c r="A2" s="19"/>
      <c r="B2" s="20"/>
      <c r="C2" s="20"/>
      <c r="D2" s="19"/>
      <c r="E2" s="19"/>
      <c r="F2" s="19"/>
      <c r="G2" s="19"/>
      <c r="H2" s="19"/>
      <c r="I2" s="19"/>
    </row>
    <row r="3" spans="1:9" ht="26.25" thickBot="1" x14ac:dyDescent="0.3">
      <c r="A3" s="3" t="s">
        <v>0</v>
      </c>
      <c r="B3" s="21" t="s">
        <v>1</v>
      </c>
      <c r="C3" s="21" t="s">
        <v>5</v>
      </c>
      <c r="D3" s="22" t="s">
        <v>6</v>
      </c>
      <c r="E3" s="22" t="s">
        <v>2</v>
      </c>
      <c r="F3" s="22" t="s">
        <v>3</v>
      </c>
      <c r="G3" s="22" t="s">
        <v>4</v>
      </c>
      <c r="H3" s="23"/>
      <c r="I3" s="23"/>
    </row>
    <row r="4" spans="1:9" ht="24.75" thickBot="1" x14ac:dyDescent="0.3">
      <c r="A4" s="3">
        <v>1</v>
      </c>
      <c r="B4" s="11" t="s">
        <v>14</v>
      </c>
      <c r="C4" s="12" t="s">
        <v>15</v>
      </c>
      <c r="D4" s="4" t="s">
        <v>7</v>
      </c>
      <c r="E4" s="4">
        <f>D44</f>
        <v>903</v>
      </c>
      <c r="F4" s="4">
        <f>F9</f>
        <v>1650</v>
      </c>
      <c r="G4" s="4">
        <f>E4*F4</f>
        <v>1489950</v>
      </c>
      <c r="H4" s="24">
        <f>H44</f>
        <v>0</v>
      </c>
      <c r="I4" s="25">
        <f>I44</f>
        <v>0</v>
      </c>
    </row>
    <row r="6" spans="1:9" ht="13.5" thickBot="1" x14ac:dyDescent="0.25">
      <c r="B6" s="17" t="s">
        <v>9</v>
      </c>
      <c r="C6" s="16"/>
      <c r="D6" s="5"/>
      <c r="E6" s="5"/>
      <c r="F6" s="5"/>
      <c r="G6" s="5"/>
    </row>
    <row r="7" spans="1:9" ht="27" customHeight="1" x14ac:dyDescent="0.25">
      <c r="A7" s="36" t="s">
        <v>10</v>
      </c>
      <c r="B7" s="38" t="s">
        <v>11</v>
      </c>
      <c r="C7" s="38" t="s">
        <v>16</v>
      </c>
      <c r="D7" s="38" t="s">
        <v>12</v>
      </c>
      <c r="E7" s="38"/>
      <c r="F7" s="38" t="s">
        <v>3</v>
      </c>
      <c r="G7" s="38" t="s">
        <v>4</v>
      </c>
      <c r="H7" s="40"/>
      <c r="I7" s="40"/>
    </row>
    <row r="8" spans="1:9" ht="21" customHeight="1" thickBot="1" x14ac:dyDescent="0.3">
      <c r="A8" s="37"/>
      <c r="B8" s="39"/>
      <c r="C8" s="39"/>
      <c r="D8" s="39"/>
      <c r="E8" s="39"/>
      <c r="F8" s="39"/>
      <c r="G8" s="39"/>
      <c r="H8" s="41"/>
      <c r="I8" s="41"/>
    </row>
    <row r="9" spans="1:9" ht="60.75" thickBot="1" x14ac:dyDescent="0.3">
      <c r="A9" s="6">
        <v>1</v>
      </c>
      <c r="B9" s="18" t="s">
        <v>17</v>
      </c>
      <c r="C9" s="18" t="s">
        <v>18</v>
      </c>
      <c r="D9" s="7">
        <v>8</v>
      </c>
      <c r="E9" s="7"/>
      <c r="F9" s="7">
        <v>1650</v>
      </c>
      <c r="G9" s="7">
        <f>D9*F9</f>
        <v>13200</v>
      </c>
      <c r="H9" s="7"/>
      <c r="I9" s="7"/>
    </row>
    <row r="10" spans="1:9" ht="60.75" thickBot="1" x14ac:dyDescent="0.3">
      <c r="A10" s="6">
        <v>2</v>
      </c>
      <c r="B10" s="18" t="s">
        <v>19</v>
      </c>
      <c r="C10" s="18" t="s">
        <v>18</v>
      </c>
      <c r="D10" s="7">
        <v>15</v>
      </c>
      <c r="E10" s="7"/>
      <c r="F10" s="7">
        <v>1650</v>
      </c>
      <c r="G10" s="7">
        <f t="shared" ref="G10:G43" si="0">D10*F10</f>
        <v>24750</v>
      </c>
      <c r="H10" s="7"/>
      <c r="I10" s="7"/>
    </row>
    <row r="11" spans="1:9" ht="60.75" thickBot="1" x14ac:dyDescent="0.3">
      <c r="A11" s="6">
        <v>3</v>
      </c>
      <c r="B11" s="18" t="s">
        <v>20</v>
      </c>
      <c r="C11" s="18" t="s">
        <v>21</v>
      </c>
      <c r="D11" s="7">
        <v>19</v>
      </c>
      <c r="E11" s="7"/>
      <c r="F11" s="7">
        <v>1650</v>
      </c>
      <c r="G11" s="7">
        <f t="shared" si="0"/>
        <v>31350</v>
      </c>
      <c r="H11" s="7"/>
      <c r="I11" s="7"/>
    </row>
    <row r="12" spans="1:9" ht="60.75" thickBot="1" x14ac:dyDescent="0.3">
      <c r="A12" s="6">
        <v>4</v>
      </c>
      <c r="B12" s="18" t="s">
        <v>22</v>
      </c>
      <c r="C12" s="18" t="s">
        <v>23</v>
      </c>
      <c r="D12" s="8">
        <v>4</v>
      </c>
      <c r="E12" s="7"/>
      <c r="F12" s="7">
        <v>1650</v>
      </c>
      <c r="G12" s="7">
        <f t="shared" si="0"/>
        <v>6600</v>
      </c>
      <c r="H12" s="7"/>
      <c r="I12" s="7"/>
    </row>
    <row r="13" spans="1:9" ht="48.75" thickBot="1" x14ac:dyDescent="0.3">
      <c r="A13" s="6">
        <v>5</v>
      </c>
      <c r="B13" s="18" t="s">
        <v>24</v>
      </c>
      <c r="C13" s="18" t="s">
        <v>25</v>
      </c>
      <c r="D13" s="7">
        <v>216</v>
      </c>
      <c r="E13" s="7"/>
      <c r="F13" s="7">
        <v>1650</v>
      </c>
      <c r="G13" s="7">
        <f t="shared" si="0"/>
        <v>356400</v>
      </c>
      <c r="H13" s="7"/>
      <c r="I13" s="7"/>
    </row>
    <row r="14" spans="1:9" ht="48.75" thickBot="1" x14ac:dyDescent="0.3">
      <c r="A14" s="6">
        <v>6</v>
      </c>
      <c r="B14" s="18" t="s">
        <v>26</v>
      </c>
      <c r="C14" s="18" t="s">
        <v>27</v>
      </c>
      <c r="D14" s="7">
        <v>198</v>
      </c>
      <c r="E14" s="7"/>
      <c r="F14" s="7">
        <v>1650</v>
      </c>
      <c r="G14" s="7">
        <f t="shared" si="0"/>
        <v>326700</v>
      </c>
      <c r="H14" s="7"/>
      <c r="I14" s="7"/>
    </row>
    <row r="15" spans="1:9" ht="48.75" thickBot="1" x14ac:dyDescent="0.3">
      <c r="A15" s="6">
        <v>7</v>
      </c>
      <c r="B15" s="18" t="s">
        <v>28</v>
      </c>
      <c r="C15" s="18" t="s">
        <v>27</v>
      </c>
      <c r="D15" s="7">
        <v>69</v>
      </c>
      <c r="E15" s="7"/>
      <c r="F15" s="7">
        <v>1650</v>
      </c>
      <c r="G15" s="7">
        <f t="shared" si="0"/>
        <v>113850</v>
      </c>
      <c r="H15" s="7"/>
      <c r="I15" s="7"/>
    </row>
    <row r="16" spans="1:9" ht="48.75" thickBot="1" x14ac:dyDescent="0.3">
      <c r="A16" s="6">
        <v>8</v>
      </c>
      <c r="B16" s="18" t="s">
        <v>29</v>
      </c>
      <c r="C16" s="18" t="s">
        <v>30</v>
      </c>
      <c r="D16" s="7">
        <v>16</v>
      </c>
      <c r="E16" s="7"/>
      <c r="F16" s="7">
        <v>1650</v>
      </c>
      <c r="G16" s="7">
        <f t="shared" si="0"/>
        <v>26400</v>
      </c>
      <c r="H16" s="7"/>
      <c r="I16" s="7"/>
    </row>
    <row r="17" spans="1:9" ht="48.75" thickBot="1" x14ac:dyDescent="0.3">
      <c r="A17" s="6">
        <v>9</v>
      </c>
      <c r="B17" s="18" t="s">
        <v>31</v>
      </c>
      <c r="C17" s="18" t="s">
        <v>27</v>
      </c>
      <c r="D17" s="7">
        <v>90</v>
      </c>
      <c r="E17" s="7"/>
      <c r="F17" s="7">
        <v>1650</v>
      </c>
      <c r="G17" s="7">
        <f t="shared" si="0"/>
        <v>148500</v>
      </c>
      <c r="H17" s="7"/>
      <c r="I17" s="7"/>
    </row>
    <row r="18" spans="1:9" ht="48.75" thickBot="1" x14ac:dyDescent="0.3">
      <c r="A18" s="6">
        <v>10</v>
      </c>
      <c r="B18" s="18" t="s">
        <v>32</v>
      </c>
      <c r="C18" s="18" t="s">
        <v>27</v>
      </c>
      <c r="D18" s="7">
        <v>8</v>
      </c>
      <c r="E18" s="7"/>
      <c r="F18" s="7">
        <v>1650</v>
      </c>
      <c r="G18" s="7">
        <f t="shared" si="0"/>
        <v>13200</v>
      </c>
      <c r="H18" s="7"/>
      <c r="I18" s="7"/>
    </row>
    <row r="19" spans="1:9" ht="60.75" thickBot="1" x14ac:dyDescent="0.3">
      <c r="A19" s="6">
        <v>11</v>
      </c>
      <c r="B19" s="18" t="s">
        <v>33</v>
      </c>
      <c r="C19" s="18" t="s">
        <v>34</v>
      </c>
      <c r="D19" s="7">
        <v>50</v>
      </c>
      <c r="E19" s="7"/>
      <c r="F19" s="7">
        <v>1650</v>
      </c>
      <c r="G19" s="7">
        <f t="shared" si="0"/>
        <v>82500</v>
      </c>
      <c r="H19" s="7"/>
      <c r="I19" s="7"/>
    </row>
    <row r="20" spans="1:9" ht="60.75" thickBot="1" x14ac:dyDescent="0.3">
      <c r="A20" s="6">
        <v>12</v>
      </c>
      <c r="B20" s="18" t="s">
        <v>35</v>
      </c>
      <c r="C20" s="18" t="s">
        <v>36</v>
      </c>
      <c r="D20" s="7">
        <v>13</v>
      </c>
      <c r="E20" s="7"/>
      <c r="F20" s="7">
        <v>1650</v>
      </c>
      <c r="G20" s="7">
        <f t="shared" si="0"/>
        <v>21450</v>
      </c>
      <c r="H20" s="7"/>
      <c r="I20" s="7"/>
    </row>
    <row r="21" spans="1:9" ht="60.75" thickBot="1" x14ac:dyDescent="0.3">
      <c r="A21" s="6">
        <v>13</v>
      </c>
      <c r="B21" s="18" t="s">
        <v>37</v>
      </c>
      <c r="C21" s="18" t="s">
        <v>38</v>
      </c>
      <c r="D21" s="7">
        <v>32</v>
      </c>
      <c r="E21" s="7"/>
      <c r="F21" s="7">
        <v>1650</v>
      </c>
      <c r="G21" s="7">
        <f t="shared" si="0"/>
        <v>52800</v>
      </c>
      <c r="H21" s="7"/>
      <c r="I21" s="7"/>
    </row>
    <row r="22" spans="1:9" ht="72.75" thickBot="1" x14ac:dyDescent="0.3">
      <c r="A22" s="6">
        <v>14</v>
      </c>
      <c r="B22" s="18" t="s">
        <v>39</v>
      </c>
      <c r="C22" s="18" t="s">
        <v>40</v>
      </c>
      <c r="D22" s="7">
        <v>3</v>
      </c>
      <c r="E22" s="7"/>
      <c r="F22" s="7">
        <v>1650</v>
      </c>
      <c r="G22" s="7">
        <f t="shared" si="0"/>
        <v>4950</v>
      </c>
      <c r="H22" s="7"/>
      <c r="I22" s="7"/>
    </row>
    <row r="23" spans="1:9" ht="60.75" thickBot="1" x14ac:dyDescent="0.3">
      <c r="A23" s="6">
        <v>15</v>
      </c>
      <c r="B23" s="18" t="s">
        <v>41</v>
      </c>
      <c r="C23" s="18" t="s">
        <v>42</v>
      </c>
      <c r="D23" s="7">
        <v>22</v>
      </c>
      <c r="E23" s="7"/>
      <c r="F23" s="7">
        <v>1650</v>
      </c>
      <c r="G23" s="7">
        <f t="shared" si="0"/>
        <v>36300</v>
      </c>
      <c r="H23" s="7"/>
      <c r="I23" s="7"/>
    </row>
    <row r="24" spans="1:9" ht="60.75" thickBot="1" x14ac:dyDescent="0.3">
      <c r="A24" s="6">
        <v>16</v>
      </c>
      <c r="B24" s="18" t="s">
        <v>43</v>
      </c>
      <c r="C24" s="18" t="s">
        <v>44</v>
      </c>
      <c r="D24" s="7">
        <v>15</v>
      </c>
      <c r="E24" s="7"/>
      <c r="F24" s="7">
        <v>1650</v>
      </c>
      <c r="G24" s="7">
        <f t="shared" si="0"/>
        <v>24750</v>
      </c>
      <c r="H24" s="7"/>
      <c r="I24" s="7"/>
    </row>
    <row r="25" spans="1:9" ht="60.75" thickBot="1" x14ac:dyDescent="0.3">
      <c r="A25" s="6">
        <v>17</v>
      </c>
      <c r="B25" s="18" t="s">
        <v>45</v>
      </c>
      <c r="C25" s="18" t="s">
        <v>46</v>
      </c>
      <c r="D25" s="7">
        <v>11</v>
      </c>
      <c r="E25" s="7"/>
      <c r="F25" s="7">
        <v>1650</v>
      </c>
      <c r="G25" s="7">
        <f t="shared" si="0"/>
        <v>18150</v>
      </c>
      <c r="H25" s="7"/>
      <c r="I25" s="7"/>
    </row>
    <row r="26" spans="1:9" ht="60.75" thickBot="1" x14ac:dyDescent="0.3">
      <c r="A26" s="6">
        <v>18</v>
      </c>
      <c r="B26" s="18" t="s">
        <v>47</v>
      </c>
      <c r="C26" s="18" t="s">
        <v>48</v>
      </c>
      <c r="D26" s="7">
        <v>3</v>
      </c>
      <c r="E26" s="7"/>
      <c r="F26" s="7">
        <v>1650</v>
      </c>
      <c r="G26" s="7">
        <f t="shared" si="0"/>
        <v>4950</v>
      </c>
      <c r="H26" s="7"/>
      <c r="I26" s="7"/>
    </row>
    <row r="27" spans="1:9" ht="24.75" thickBot="1" x14ac:dyDescent="0.3">
      <c r="A27" s="6">
        <v>19</v>
      </c>
      <c r="B27" s="18" t="s">
        <v>49</v>
      </c>
      <c r="C27" s="18" t="s">
        <v>50</v>
      </c>
      <c r="D27" s="7">
        <v>3</v>
      </c>
      <c r="E27" s="7"/>
      <c r="F27" s="7">
        <v>1650</v>
      </c>
      <c r="G27" s="7">
        <f t="shared" si="0"/>
        <v>4950</v>
      </c>
      <c r="H27" s="7"/>
      <c r="I27" s="7"/>
    </row>
    <row r="28" spans="1:9" ht="60.75" thickBot="1" x14ac:dyDescent="0.3">
      <c r="A28" s="6">
        <v>20</v>
      </c>
      <c r="B28" s="18" t="s">
        <v>51</v>
      </c>
      <c r="C28" s="18" t="s">
        <v>48</v>
      </c>
      <c r="D28" s="7">
        <v>1</v>
      </c>
      <c r="E28" s="7"/>
      <c r="F28" s="7">
        <v>1650</v>
      </c>
      <c r="G28" s="7">
        <f t="shared" si="0"/>
        <v>1650</v>
      </c>
      <c r="H28" s="7"/>
      <c r="I28" s="7"/>
    </row>
    <row r="29" spans="1:9" ht="72.75" thickBot="1" x14ac:dyDescent="0.3">
      <c r="A29" s="6">
        <v>21</v>
      </c>
      <c r="B29" s="18" t="s">
        <v>52</v>
      </c>
      <c r="C29" s="18" t="s">
        <v>38</v>
      </c>
      <c r="D29" s="7">
        <v>20</v>
      </c>
      <c r="E29" s="7"/>
      <c r="F29" s="7">
        <v>1650</v>
      </c>
      <c r="G29" s="7">
        <f t="shared" si="0"/>
        <v>33000</v>
      </c>
      <c r="H29" s="7"/>
      <c r="I29" s="7"/>
    </row>
    <row r="30" spans="1:9" ht="60.75" thickBot="1" x14ac:dyDescent="0.3">
      <c r="A30" s="6">
        <v>22</v>
      </c>
      <c r="B30" s="18" t="s">
        <v>53</v>
      </c>
      <c r="C30" s="18" t="s">
        <v>46</v>
      </c>
      <c r="D30" s="7">
        <v>2</v>
      </c>
      <c r="E30" s="7"/>
      <c r="F30" s="7">
        <v>1650</v>
      </c>
      <c r="G30" s="7">
        <f t="shared" si="0"/>
        <v>3300</v>
      </c>
      <c r="H30" s="7"/>
      <c r="I30" s="7"/>
    </row>
    <row r="31" spans="1:9" ht="60.75" thickBot="1" x14ac:dyDescent="0.3">
      <c r="A31" s="6">
        <v>23</v>
      </c>
      <c r="B31" s="18" t="s">
        <v>54</v>
      </c>
      <c r="C31" s="18" t="s">
        <v>48</v>
      </c>
      <c r="D31" s="7">
        <v>5</v>
      </c>
      <c r="E31" s="7"/>
      <c r="F31" s="7">
        <v>1650</v>
      </c>
      <c r="G31" s="7">
        <f t="shared" si="0"/>
        <v>8250</v>
      </c>
      <c r="H31" s="7"/>
      <c r="I31" s="7"/>
    </row>
    <row r="32" spans="1:9" ht="60.75" thickBot="1" x14ac:dyDescent="0.3">
      <c r="A32" s="6">
        <v>24</v>
      </c>
      <c r="B32" s="18" t="s">
        <v>55</v>
      </c>
      <c r="C32" s="18" t="s">
        <v>46</v>
      </c>
      <c r="D32" s="7">
        <v>4</v>
      </c>
      <c r="E32" s="7"/>
      <c r="F32" s="7">
        <v>1650</v>
      </c>
      <c r="G32" s="7">
        <f t="shared" si="0"/>
        <v>6600</v>
      </c>
      <c r="H32" s="7"/>
      <c r="I32" s="7"/>
    </row>
    <row r="33" spans="1:9" ht="72.75" thickBot="1" x14ac:dyDescent="0.3">
      <c r="A33" s="6">
        <v>25</v>
      </c>
      <c r="B33" s="18" t="s">
        <v>56</v>
      </c>
      <c r="C33" s="18" t="s">
        <v>57</v>
      </c>
      <c r="D33" s="7">
        <v>21</v>
      </c>
      <c r="E33" s="7"/>
      <c r="F33" s="7">
        <v>1650</v>
      </c>
      <c r="G33" s="7">
        <f t="shared" si="0"/>
        <v>34650</v>
      </c>
      <c r="H33" s="7"/>
      <c r="I33" s="7"/>
    </row>
    <row r="34" spans="1:9" ht="36.75" thickBot="1" x14ac:dyDescent="0.3">
      <c r="A34" s="6">
        <v>26</v>
      </c>
      <c r="B34" s="18" t="s">
        <v>58</v>
      </c>
      <c r="C34" s="18" t="s">
        <v>59</v>
      </c>
      <c r="D34" s="7">
        <v>2</v>
      </c>
      <c r="E34" s="7"/>
      <c r="F34" s="7">
        <v>1650</v>
      </c>
      <c r="G34" s="7">
        <f t="shared" si="0"/>
        <v>3300</v>
      </c>
      <c r="H34" s="7"/>
      <c r="I34" s="7"/>
    </row>
    <row r="35" spans="1:9" ht="60.75" thickBot="1" x14ac:dyDescent="0.3">
      <c r="A35" s="6">
        <v>27</v>
      </c>
      <c r="B35" s="18" t="s">
        <v>60</v>
      </c>
      <c r="C35" s="18" t="s">
        <v>61</v>
      </c>
      <c r="D35" s="7">
        <v>18</v>
      </c>
      <c r="E35" s="7"/>
      <c r="F35" s="7">
        <v>1650</v>
      </c>
      <c r="G35" s="7">
        <f t="shared" si="0"/>
        <v>29700</v>
      </c>
      <c r="H35" s="7"/>
      <c r="I35" s="7"/>
    </row>
    <row r="36" spans="1:9" ht="60.75" thickBot="1" x14ac:dyDescent="0.3">
      <c r="A36" s="6">
        <v>28</v>
      </c>
      <c r="B36" s="18" t="s">
        <v>62</v>
      </c>
      <c r="C36" s="18" t="s">
        <v>63</v>
      </c>
      <c r="D36" s="7">
        <v>12</v>
      </c>
      <c r="E36" s="7"/>
      <c r="F36" s="7">
        <v>1650</v>
      </c>
      <c r="G36" s="7">
        <f t="shared" si="0"/>
        <v>19800</v>
      </c>
      <c r="H36" s="7"/>
      <c r="I36" s="7"/>
    </row>
    <row r="37" spans="1:9" ht="60.75" thickBot="1" x14ac:dyDescent="0.3">
      <c r="A37" s="6">
        <v>29</v>
      </c>
      <c r="B37" s="18" t="s">
        <v>64</v>
      </c>
      <c r="C37" s="18" t="s">
        <v>63</v>
      </c>
      <c r="D37" s="7">
        <v>12</v>
      </c>
      <c r="E37" s="7"/>
      <c r="F37" s="7">
        <v>1650</v>
      </c>
      <c r="G37" s="7">
        <f t="shared" si="0"/>
        <v>19800</v>
      </c>
      <c r="H37" s="7"/>
      <c r="I37" s="7"/>
    </row>
    <row r="38" spans="1:9" ht="60.75" thickBot="1" x14ac:dyDescent="0.3">
      <c r="A38" s="6">
        <v>30</v>
      </c>
      <c r="B38" s="18" t="s">
        <v>65</v>
      </c>
      <c r="C38" s="18" t="s">
        <v>63</v>
      </c>
      <c r="D38" s="7">
        <v>2</v>
      </c>
      <c r="E38" s="7"/>
      <c r="F38" s="7">
        <v>1650</v>
      </c>
      <c r="G38" s="7">
        <f t="shared" si="0"/>
        <v>3300</v>
      </c>
      <c r="H38" s="7"/>
      <c r="I38" s="7"/>
    </row>
    <row r="39" spans="1:9" ht="60.75" thickBot="1" x14ac:dyDescent="0.3">
      <c r="A39" s="6">
        <v>31</v>
      </c>
      <c r="B39" s="18" t="s">
        <v>66</v>
      </c>
      <c r="C39" s="18" t="s">
        <v>46</v>
      </c>
      <c r="D39" s="7">
        <v>1</v>
      </c>
      <c r="E39" s="7"/>
      <c r="F39" s="7">
        <v>1650</v>
      </c>
      <c r="G39" s="7">
        <f t="shared" si="0"/>
        <v>1650</v>
      </c>
      <c r="H39" s="7"/>
      <c r="I39" s="7"/>
    </row>
    <row r="40" spans="1:9" ht="60.75" thickBot="1" x14ac:dyDescent="0.3">
      <c r="A40" s="6">
        <v>32</v>
      </c>
      <c r="B40" s="18" t="s">
        <v>67</v>
      </c>
      <c r="C40" s="18" t="s">
        <v>68</v>
      </c>
      <c r="D40" s="7">
        <v>2</v>
      </c>
      <c r="E40" s="7"/>
      <c r="F40" s="7">
        <v>1650</v>
      </c>
      <c r="G40" s="7">
        <f t="shared" si="0"/>
        <v>3300</v>
      </c>
      <c r="H40" s="7"/>
      <c r="I40" s="7"/>
    </row>
    <row r="41" spans="1:9" ht="60.75" thickBot="1" x14ac:dyDescent="0.3">
      <c r="A41" s="6">
        <v>33</v>
      </c>
      <c r="B41" s="18" t="s">
        <v>69</v>
      </c>
      <c r="C41" s="18" t="s">
        <v>70</v>
      </c>
      <c r="D41" s="7">
        <v>2</v>
      </c>
      <c r="E41" s="7"/>
      <c r="F41" s="7">
        <v>1650</v>
      </c>
      <c r="G41" s="7">
        <f t="shared" si="0"/>
        <v>3300</v>
      </c>
      <c r="H41" s="7"/>
      <c r="I41" s="7"/>
    </row>
    <row r="42" spans="1:9" ht="74.25" customHeight="1" thickBot="1" x14ac:dyDescent="0.3">
      <c r="A42" s="6">
        <v>34</v>
      </c>
      <c r="B42" s="18" t="s">
        <v>71</v>
      </c>
      <c r="C42" s="18" t="s">
        <v>63</v>
      </c>
      <c r="D42" s="7">
        <v>2</v>
      </c>
      <c r="E42" s="7"/>
      <c r="F42" s="7">
        <v>1650</v>
      </c>
      <c r="G42" s="7">
        <f t="shared" si="0"/>
        <v>3300</v>
      </c>
      <c r="H42" s="7"/>
      <c r="I42" s="7"/>
    </row>
    <row r="43" spans="1:9" ht="60.75" thickBot="1" x14ac:dyDescent="0.3">
      <c r="A43" s="6">
        <v>35</v>
      </c>
      <c r="B43" s="18" t="s">
        <v>72</v>
      </c>
      <c r="C43" s="18" t="s">
        <v>63</v>
      </c>
      <c r="D43" s="30">
        <v>2</v>
      </c>
      <c r="E43" s="31"/>
      <c r="F43" s="31">
        <v>1650</v>
      </c>
      <c r="G43" s="31">
        <f t="shared" si="0"/>
        <v>3300</v>
      </c>
      <c r="H43" s="7"/>
      <c r="I43" s="7"/>
    </row>
    <row r="44" spans="1:9" ht="26.25" customHeight="1" thickBot="1" x14ac:dyDescent="0.3">
      <c r="A44" s="33" t="s">
        <v>13</v>
      </c>
      <c r="B44" s="34"/>
      <c r="C44" s="34"/>
      <c r="D44" s="28">
        <f>SUM(D9:D43)</f>
        <v>903</v>
      </c>
      <c r="E44" s="9"/>
      <c r="F44" s="9"/>
      <c r="G44" s="32">
        <f>SUM(G9:G43)</f>
        <v>1489950</v>
      </c>
      <c r="H44" s="29">
        <f>SUM(H9:H43)</f>
        <v>0</v>
      </c>
      <c r="I44" s="27">
        <f>SUM(I9:I43)</f>
        <v>0</v>
      </c>
    </row>
    <row r="45" spans="1:9" x14ac:dyDescent="0.2">
      <c r="B45" s="16"/>
      <c r="C45" s="16"/>
      <c r="D45" s="5"/>
      <c r="E45" s="5"/>
      <c r="F45" s="5"/>
      <c r="H45" s="26">
        <f>G44-H44</f>
        <v>1489950</v>
      </c>
      <c r="I45" s="10">
        <f>G44-I44</f>
        <v>1489950</v>
      </c>
    </row>
    <row r="46" spans="1:9" x14ac:dyDescent="0.2">
      <c r="B46" s="15"/>
      <c r="C46" s="16"/>
      <c r="D46" s="5"/>
      <c r="E46" s="5"/>
      <c r="F46" s="5"/>
      <c r="G46" s="5"/>
    </row>
  </sheetData>
  <mergeCells count="11">
    <mergeCell ref="A44:C44"/>
    <mergeCell ref="A1:I1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scale="67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2026-01-16T07:39:02Z</dcterms:modified>
</cp:coreProperties>
</file>